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1_DOCUMENTS_Ordi_LENOVO_Enabel\Doc-Bureau-Ordi -KIN\2-ACHATS TRAITES (LB &amp; LC)\1_Achats 2023-2024-2025\LC 2023-2024-2025\PARP III_COD21002\COD21002-10248 - Travaux_complémentaires_ACAPOL\COD21002-10248 - Annexe 2_BQE\"/>
    </mc:Choice>
  </mc:AlternateContent>
  <xr:revisionPtr revIDLastSave="0" documentId="8_{51E4B0FA-7D8E-49FD-A112-371105A69A01}" xr6:coauthVersionLast="47" xr6:coauthVersionMax="47" xr10:uidLastSave="{00000000-0000-0000-0000-000000000000}"/>
  <bookViews>
    <workbookView xWindow="28680" yWindow="-120" windowWidth="29040" windowHeight="15720" xr2:uid="{9FBB6AA2-D1B3-401D-9C53-0A0A924F112F}"/>
  </bookViews>
  <sheets>
    <sheet name="COD21002-10248 DQE Lot 2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2" l="1"/>
  <c r="F16" i="2" s="1"/>
  <c r="F33" i="2"/>
  <c r="F9" i="2"/>
  <c r="F37" i="2"/>
  <c r="F36" i="2"/>
  <c r="F32" i="2"/>
  <c r="F31" i="2"/>
  <c r="F30" i="2"/>
  <c r="F29" i="2"/>
  <c r="F28" i="2"/>
  <c r="F27" i="2"/>
  <c r="F24" i="2"/>
  <c r="F23" i="2"/>
  <c r="F22" i="2"/>
  <c r="F21" i="2"/>
  <c r="F20" i="2"/>
  <c r="F17" i="2"/>
  <c r="F12" i="2"/>
  <c r="F11" i="2"/>
  <c r="F10" i="2"/>
  <c r="F8" i="2"/>
  <c r="F4" i="2"/>
  <c r="F5" i="2" s="1"/>
  <c r="F34" i="2" l="1"/>
  <c r="F25" i="2"/>
  <c r="F13" i="2"/>
  <c r="F18" i="2"/>
  <c r="F38" i="2"/>
  <c r="F39" i="2" l="1"/>
</calcChain>
</file>

<file path=xl/sharedStrings.xml><?xml version="1.0" encoding="utf-8"?>
<sst xmlns="http://schemas.openxmlformats.org/spreadsheetml/2006/main" count="96" uniqueCount="80">
  <si>
    <t>N°</t>
  </si>
  <si>
    <t>Unité</t>
  </si>
  <si>
    <t>Fouilles, Déblais pour fondation de la tribune, y compris évacuation des terres excavées</t>
  </si>
  <si>
    <t>Fondation</t>
  </si>
  <si>
    <t>Elévation</t>
  </si>
  <si>
    <t>ml</t>
  </si>
  <si>
    <t>m²</t>
  </si>
  <si>
    <t xml:space="preserve">Total général </t>
  </si>
  <si>
    <t>II</t>
  </si>
  <si>
    <t>1.1</t>
  </si>
  <si>
    <t xml:space="preserve">Terrassement </t>
  </si>
  <si>
    <t xml:space="preserve">Construction de la tribune </t>
  </si>
  <si>
    <t>2.3</t>
  </si>
  <si>
    <t>I</t>
  </si>
  <si>
    <t xml:space="preserve">Sous - total Elévation </t>
  </si>
  <si>
    <t xml:space="preserve">Sous - total Fondation </t>
  </si>
  <si>
    <t>Sous - total Terrassement construction tribune</t>
  </si>
  <si>
    <t>P.U en €</t>
  </si>
  <si>
    <t>P.T en €</t>
  </si>
  <si>
    <t>Quantité</t>
  </si>
  <si>
    <t xml:space="preserve">Forfait </t>
  </si>
  <si>
    <t>III</t>
  </si>
  <si>
    <t>3.1</t>
  </si>
  <si>
    <t>3.1.1</t>
  </si>
  <si>
    <t>3.1.2</t>
  </si>
  <si>
    <t>Sous - total Bétonnage de l'allée de défilé</t>
  </si>
  <si>
    <t>Déblais / escavation et évacuation des terres</t>
  </si>
  <si>
    <t>Terrassement</t>
  </si>
  <si>
    <t xml:space="preserve">Couverture en tôle (Bac autoportant) </t>
  </si>
  <si>
    <t xml:space="preserve">Sous - total Installation et repli chantier </t>
  </si>
  <si>
    <r>
      <t>m</t>
    </r>
    <r>
      <rPr>
        <vertAlign val="superscript"/>
        <sz val="10.5"/>
        <color rgb="FF000000"/>
        <rFont val="Georgia"/>
        <family val="1"/>
      </rPr>
      <t>3</t>
    </r>
  </si>
  <si>
    <r>
      <t>Béton de propreté en Beton B dosé à 150kg/m</t>
    </r>
    <r>
      <rPr>
        <vertAlign val="superscript"/>
        <sz val="10.5"/>
        <color theme="1"/>
        <rFont val="Georgia"/>
        <family val="1"/>
      </rPr>
      <t>3</t>
    </r>
  </si>
  <si>
    <t xml:space="preserve">Installation et repli chantier </t>
  </si>
  <si>
    <t>Désignations</t>
  </si>
  <si>
    <t xml:space="preserve">Total Construction Tribune </t>
  </si>
  <si>
    <t>Aménagement contour Extérieur de la tribune</t>
  </si>
  <si>
    <t xml:space="preserve">Maçonnerie en blocs pleins de 20x20x40cm </t>
  </si>
  <si>
    <t xml:space="preserve">Fourniture et pose des Garde corps en tube  de 60x30x3mm, y compris les accessoires des pose </t>
  </si>
  <si>
    <t xml:space="preserve">Installation, sécurisation et repli chantier </t>
  </si>
  <si>
    <r>
      <t>Réalisation du parafouille aurour de  la tribune en béton B dosé à 250 kg/m</t>
    </r>
    <r>
      <rPr>
        <vertAlign val="superscript"/>
        <sz val="10.5"/>
        <color theme="1"/>
        <rFont val="Georgia"/>
        <family val="1"/>
      </rPr>
      <t>3</t>
    </r>
  </si>
  <si>
    <t xml:space="preserve">Fourniture et pose du système d’évacuation d’eaux pluviales comprenant gouttière et descentes d’eau en PVC, y compris dispositifs de fixation </t>
  </si>
  <si>
    <t xml:space="preserve">Pavage de l'allée de defilé </t>
  </si>
  <si>
    <r>
      <t>m</t>
    </r>
    <r>
      <rPr>
        <vertAlign val="superscript"/>
        <sz val="10.5"/>
        <color theme="1"/>
        <rFont val="Georgia"/>
        <family val="1"/>
      </rPr>
      <t>2</t>
    </r>
  </si>
  <si>
    <t xml:space="preserve">Fourniture et pose de tout - venant (ép : 15 cm) </t>
  </si>
  <si>
    <t xml:space="preserve">Fourniture et pose des pavés autobloquants de type Néapolis (en I ou double T) de dimensions 198x163x80 cm, y compris toutes sujetions sur l'Allée de défilé </t>
  </si>
  <si>
    <t xml:space="preserve">Fourniture et pose des bordures en béton armé de 60x30x15cm </t>
  </si>
  <si>
    <t xml:space="preserve">Compactage du fond avant pose des pavés </t>
  </si>
  <si>
    <r>
      <t>m</t>
    </r>
    <r>
      <rPr>
        <vertAlign val="superscript"/>
        <sz val="10.5"/>
        <color theme="1"/>
        <rFont val="Georgia"/>
        <family val="1"/>
      </rPr>
      <t>3</t>
    </r>
  </si>
  <si>
    <t>Fourniture et pose des  contreventement en cornière de 50x5mm, y compris dispositif de montage pour tribune</t>
  </si>
  <si>
    <t xml:space="preserve">Fourniture et pose des pannes metalliques  en tubes de 60x40x3mm, y compris dispositif de montage </t>
  </si>
  <si>
    <t>Semelle isole en beton A dosé à 350 kg de 0,50x0,5x0,15m</t>
  </si>
  <si>
    <r>
      <t>Socle en béton Armé dose à 350kg/m</t>
    </r>
    <r>
      <rPr>
        <vertAlign val="superscript"/>
        <sz val="10.5"/>
        <color theme="1"/>
        <rFont val="Georgia"/>
        <family val="1"/>
      </rPr>
      <t>3</t>
    </r>
    <r>
      <rPr>
        <sz val="10.5"/>
        <color theme="1"/>
        <rFont val="Georgia"/>
        <family val="1"/>
      </rPr>
      <t xml:space="preserve"> de 30x30x50cm</t>
    </r>
  </si>
  <si>
    <r>
      <t>Béton de sous pavement  en Beton B dosé à 250kg/m</t>
    </r>
    <r>
      <rPr>
        <vertAlign val="superscript"/>
        <sz val="10.5"/>
        <color theme="1"/>
        <rFont val="Georgia"/>
        <family val="1"/>
      </rPr>
      <t>3</t>
    </r>
    <r>
      <rPr>
        <sz val="10.5"/>
        <color theme="1"/>
        <rFont val="Georgia"/>
        <family val="1"/>
      </rPr>
      <t xml:space="preserve"> sur une surface de 20x10x0,10m </t>
    </r>
  </si>
  <si>
    <t>Remblais compacté avec matériaux d'apport pour surélever la platefoeme de la tribune</t>
  </si>
  <si>
    <t xml:space="preserve">Construction du mur de soutènement en bloc plein de 20x20x40cm et de l'escalier </t>
  </si>
  <si>
    <t>Fourniture et pose des colonnes tube creux creux maétalliques de  2"1/2x3mm avec plaque des pose</t>
  </si>
  <si>
    <t xml:space="preserve">Fourniture et pose des fermes métallique  en cornière de 60x60x5mm double, y compris dispositif de montage </t>
  </si>
  <si>
    <t xml:space="preserve">  DEVIS QUANTITATIF ET ESTIMATIF RELATIF AUX TRAVAUX D'AMENAGEMENT DE L'AIRE DE PARADE A L'ACADEMIE DE POLICE A KIMPOKO / LOT 2</t>
  </si>
  <si>
    <t>2.1</t>
  </si>
  <si>
    <t>2.1.1</t>
  </si>
  <si>
    <t>2.1.2</t>
  </si>
  <si>
    <t>2.1.3</t>
  </si>
  <si>
    <t>2.2</t>
  </si>
  <si>
    <t>3.2</t>
  </si>
  <si>
    <t>3.2.1</t>
  </si>
  <si>
    <t>3.2.2</t>
  </si>
  <si>
    <t>3.2.3</t>
  </si>
  <si>
    <t>3.2.4</t>
  </si>
  <si>
    <t>3.2.5</t>
  </si>
  <si>
    <t>3.3</t>
  </si>
  <si>
    <t>3.3.1</t>
  </si>
  <si>
    <t>3.3.2</t>
  </si>
  <si>
    <t>3.3.3</t>
  </si>
  <si>
    <t>3.3.4</t>
  </si>
  <si>
    <t>3.3.5</t>
  </si>
  <si>
    <t>3.3.6</t>
  </si>
  <si>
    <t>3.3.7</t>
  </si>
  <si>
    <t>3.4</t>
  </si>
  <si>
    <t>3.4.1</t>
  </si>
  <si>
    <t>3.4.2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</si>
</sst>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.5"/>
      <color theme="1"/>
      <name val="Georgia"/>
      <family val="1"/>
    </font>
    <font>
      <sz val="10.5"/>
      <color theme="1"/>
      <name val="Georgia"/>
      <family val="1"/>
    </font>
    <font>
      <vertAlign val="superscript"/>
      <sz val="10.5"/>
      <color rgb="FF000000"/>
      <name val="Georgia"/>
      <family val="1"/>
    </font>
    <font>
      <vertAlign val="superscript"/>
      <sz val="10.5"/>
      <color theme="1"/>
      <name val="Georgia"/>
      <family val="1"/>
    </font>
    <font>
      <sz val="10.5"/>
      <color rgb="FF000000"/>
      <name val="Georgia"/>
      <family val="1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/>
    </xf>
    <xf numFmtId="0" fontId="2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1875C-BEF9-416A-A244-2B604AC98096}">
  <sheetPr>
    <pageSetUpPr fitToPage="1"/>
  </sheetPr>
  <dimension ref="A1:F39"/>
  <sheetViews>
    <sheetView tabSelected="1" workbookViewId="0">
      <selection activeCell="D13" sqref="D13"/>
    </sheetView>
  </sheetViews>
  <sheetFormatPr baseColWidth="10" defaultRowHeight="14.5" x14ac:dyDescent="0.35"/>
  <cols>
    <col min="1" max="1" width="7.453125" customWidth="1"/>
    <col min="2" max="2" width="76.7265625" customWidth="1"/>
    <col min="3" max="3" width="11.7265625" customWidth="1"/>
    <col min="4" max="4" width="11.81640625" customWidth="1"/>
    <col min="5" max="5" width="11.54296875" customWidth="1"/>
    <col min="6" max="6" width="16.1796875" customWidth="1"/>
  </cols>
  <sheetData>
    <row r="1" spans="1:6" ht="30" customHeight="1" x14ac:dyDescent="0.35">
      <c r="A1" s="29" t="s">
        <v>57</v>
      </c>
      <c r="B1" s="29"/>
      <c r="C1" s="29"/>
      <c r="D1" s="29"/>
      <c r="E1" s="29"/>
      <c r="F1" s="29"/>
    </row>
    <row r="2" spans="1:6" ht="30" customHeight="1" x14ac:dyDescent="0.35">
      <c r="A2" s="1" t="s">
        <v>0</v>
      </c>
      <c r="B2" s="2" t="s">
        <v>33</v>
      </c>
      <c r="C2" s="1" t="s">
        <v>1</v>
      </c>
      <c r="D2" s="1" t="s">
        <v>19</v>
      </c>
      <c r="E2" s="1" t="s">
        <v>17</v>
      </c>
      <c r="F2" s="1" t="s">
        <v>18</v>
      </c>
    </row>
    <row r="3" spans="1:6" ht="30" customHeight="1" x14ac:dyDescent="0.35">
      <c r="A3" s="3" t="s">
        <v>13</v>
      </c>
      <c r="B3" s="4" t="s">
        <v>32</v>
      </c>
      <c r="C3" s="5"/>
      <c r="D3" s="3"/>
      <c r="E3" s="3"/>
      <c r="F3" s="3"/>
    </row>
    <row r="4" spans="1:6" ht="30" customHeight="1" x14ac:dyDescent="0.35">
      <c r="A4" s="21" t="s">
        <v>9</v>
      </c>
      <c r="B4" s="23" t="s">
        <v>38</v>
      </c>
      <c r="C4" s="6" t="s">
        <v>20</v>
      </c>
      <c r="D4" s="6">
        <v>1</v>
      </c>
      <c r="E4" s="6"/>
      <c r="F4" s="7">
        <f t="shared" ref="F4" si="0">D4*E4</f>
        <v>0</v>
      </c>
    </row>
    <row r="5" spans="1:6" ht="30" customHeight="1" x14ac:dyDescent="0.35">
      <c r="A5" s="21"/>
      <c r="B5" s="8" t="s">
        <v>29</v>
      </c>
      <c r="C5" s="22"/>
      <c r="D5" s="21"/>
      <c r="E5" s="21"/>
      <c r="F5" s="9">
        <f>SUM(F4:F4)</f>
        <v>0</v>
      </c>
    </row>
    <row r="6" spans="1:6" ht="30" customHeight="1" x14ac:dyDescent="0.35">
      <c r="A6" s="3" t="s">
        <v>8</v>
      </c>
      <c r="B6" s="12" t="s">
        <v>41</v>
      </c>
      <c r="C6" s="13"/>
      <c r="D6" s="14"/>
      <c r="E6" s="14"/>
      <c r="F6" s="15"/>
    </row>
    <row r="7" spans="1:6" ht="30" customHeight="1" x14ac:dyDescent="0.35">
      <c r="A7" s="6" t="s">
        <v>58</v>
      </c>
      <c r="B7" s="10" t="s">
        <v>10</v>
      </c>
      <c r="C7" s="6"/>
      <c r="D7" s="6"/>
      <c r="E7" s="6"/>
      <c r="F7" s="9"/>
    </row>
    <row r="8" spans="1:6" ht="30" customHeight="1" x14ac:dyDescent="0.35">
      <c r="A8" s="6" t="s">
        <v>59</v>
      </c>
      <c r="B8" s="10" t="s">
        <v>26</v>
      </c>
      <c r="C8" s="6" t="s">
        <v>30</v>
      </c>
      <c r="D8" s="6">
        <v>72</v>
      </c>
      <c r="E8" s="6"/>
      <c r="F8" s="7">
        <f t="shared" ref="F8:F12" si="1">D8*E8</f>
        <v>0</v>
      </c>
    </row>
    <row r="9" spans="1:6" ht="30" customHeight="1" x14ac:dyDescent="0.35">
      <c r="A9" s="6" t="s">
        <v>60</v>
      </c>
      <c r="B9" s="10" t="s">
        <v>43</v>
      </c>
      <c r="C9" s="6" t="s">
        <v>47</v>
      </c>
      <c r="D9" s="6">
        <v>64.8</v>
      </c>
      <c r="E9" s="6"/>
      <c r="F9" s="7">
        <f t="shared" si="1"/>
        <v>0</v>
      </c>
    </row>
    <row r="10" spans="1:6" ht="30" customHeight="1" x14ac:dyDescent="0.35">
      <c r="A10" s="6" t="s">
        <v>61</v>
      </c>
      <c r="B10" s="10" t="s">
        <v>46</v>
      </c>
      <c r="C10" s="6" t="s">
        <v>30</v>
      </c>
      <c r="D10" s="6">
        <v>54</v>
      </c>
      <c r="E10" s="6"/>
      <c r="F10" s="7">
        <f t="shared" si="1"/>
        <v>0</v>
      </c>
    </row>
    <row r="11" spans="1:6" ht="30" customHeight="1" x14ac:dyDescent="0.35">
      <c r="A11" s="6" t="s">
        <v>62</v>
      </c>
      <c r="B11" s="10" t="s">
        <v>45</v>
      </c>
      <c r="C11" s="6" t="s">
        <v>5</v>
      </c>
      <c r="D11" s="6">
        <v>136</v>
      </c>
      <c r="E11" s="6"/>
      <c r="F11" s="7">
        <f t="shared" si="1"/>
        <v>0</v>
      </c>
    </row>
    <row r="12" spans="1:6" ht="30" customHeight="1" x14ac:dyDescent="0.35">
      <c r="A12" s="6" t="s">
        <v>12</v>
      </c>
      <c r="B12" s="10" t="s">
        <v>44</v>
      </c>
      <c r="C12" s="6" t="s">
        <v>42</v>
      </c>
      <c r="D12" s="6">
        <v>360</v>
      </c>
      <c r="E12" s="6"/>
      <c r="F12" s="7">
        <f t="shared" si="1"/>
        <v>0</v>
      </c>
    </row>
    <row r="13" spans="1:6" ht="30" customHeight="1" x14ac:dyDescent="0.35">
      <c r="A13" s="6"/>
      <c r="B13" s="8" t="s">
        <v>25</v>
      </c>
      <c r="C13" s="6"/>
      <c r="D13" s="6"/>
      <c r="E13" s="6"/>
      <c r="F13" s="9">
        <f>SUM(F7:F12)</f>
        <v>0</v>
      </c>
    </row>
    <row r="14" spans="1:6" ht="30" customHeight="1" x14ac:dyDescent="0.35">
      <c r="A14" s="3" t="s">
        <v>21</v>
      </c>
      <c r="B14" s="4" t="s">
        <v>11</v>
      </c>
      <c r="C14" s="5"/>
      <c r="D14" s="3"/>
      <c r="E14" s="3"/>
      <c r="F14" s="15"/>
    </row>
    <row r="15" spans="1:6" ht="30" customHeight="1" x14ac:dyDescent="0.35">
      <c r="A15" s="21" t="s">
        <v>22</v>
      </c>
      <c r="B15" s="24" t="s">
        <v>27</v>
      </c>
      <c r="C15" s="6"/>
      <c r="D15" s="18"/>
      <c r="E15" s="18"/>
      <c r="F15" s="25"/>
    </row>
    <row r="16" spans="1:6" ht="30" customHeight="1" x14ac:dyDescent="0.35">
      <c r="A16" s="6" t="s">
        <v>23</v>
      </c>
      <c r="B16" s="10" t="s">
        <v>2</v>
      </c>
      <c r="C16" s="6" t="s">
        <v>30</v>
      </c>
      <c r="D16" s="6">
        <f>(7+21)*2*0.5*0.6</f>
        <v>16.8</v>
      </c>
      <c r="E16" s="6"/>
      <c r="F16" s="7">
        <f t="shared" ref="F16:F17" si="2">D16*E16</f>
        <v>0</v>
      </c>
    </row>
    <row r="17" spans="1:6" ht="30" customHeight="1" x14ac:dyDescent="0.35">
      <c r="A17" s="6" t="s">
        <v>24</v>
      </c>
      <c r="B17" s="10" t="s">
        <v>53</v>
      </c>
      <c r="C17" s="6" t="s">
        <v>30</v>
      </c>
      <c r="D17" s="6">
        <v>30</v>
      </c>
      <c r="E17" s="6"/>
      <c r="F17" s="7">
        <f t="shared" si="2"/>
        <v>0</v>
      </c>
    </row>
    <row r="18" spans="1:6" ht="30" customHeight="1" x14ac:dyDescent="0.35">
      <c r="A18" s="6"/>
      <c r="B18" s="8" t="s">
        <v>16</v>
      </c>
      <c r="C18" s="6"/>
      <c r="D18" s="18"/>
      <c r="E18" s="11"/>
      <c r="F18" s="9">
        <f>SUM(F16:F17)</f>
        <v>0</v>
      </c>
    </row>
    <row r="19" spans="1:6" ht="30" customHeight="1" x14ac:dyDescent="0.35">
      <c r="A19" s="21" t="s">
        <v>63</v>
      </c>
      <c r="B19" s="24" t="s">
        <v>3</v>
      </c>
      <c r="C19" s="6"/>
      <c r="D19" s="18"/>
      <c r="E19" s="18"/>
      <c r="F19" s="25"/>
    </row>
    <row r="20" spans="1:6" ht="30" customHeight="1" x14ac:dyDescent="0.35">
      <c r="A20" s="6" t="s">
        <v>64</v>
      </c>
      <c r="B20" s="26" t="s">
        <v>31</v>
      </c>
      <c r="C20" s="6" t="s">
        <v>30</v>
      </c>
      <c r="D20" s="6">
        <v>4</v>
      </c>
      <c r="E20" s="6"/>
      <c r="F20" s="7">
        <f t="shared" ref="F20:F24" si="3">D20*E20</f>
        <v>0</v>
      </c>
    </row>
    <row r="21" spans="1:6" ht="30" customHeight="1" x14ac:dyDescent="0.35">
      <c r="A21" s="6" t="s">
        <v>65</v>
      </c>
      <c r="B21" s="26" t="s">
        <v>50</v>
      </c>
      <c r="C21" s="6" t="s">
        <v>30</v>
      </c>
      <c r="D21" s="6">
        <v>0.6</v>
      </c>
      <c r="E21" s="6"/>
      <c r="F21" s="7">
        <f t="shared" si="3"/>
        <v>0</v>
      </c>
    </row>
    <row r="22" spans="1:6" ht="30" customHeight="1" x14ac:dyDescent="0.35">
      <c r="A22" s="6" t="s">
        <v>66</v>
      </c>
      <c r="B22" s="26" t="s">
        <v>51</v>
      </c>
      <c r="C22" s="6" t="s">
        <v>30</v>
      </c>
      <c r="D22" s="6">
        <v>0.7</v>
      </c>
      <c r="E22" s="6"/>
      <c r="F22" s="7">
        <f t="shared" si="3"/>
        <v>0</v>
      </c>
    </row>
    <row r="23" spans="1:6" ht="30" customHeight="1" x14ac:dyDescent="0.35">
      <c r="A23" s="6" t="s">
        <v>67</v>
      </c>
      <c r="B23" s="26" t="s">
        <v>36</v>
      </c>
      <c r="C23" s="6" t="s">
        <v>30</v>
      </c>
      <c r="D23" s="6">
        <v>26.9</v>
      </c>
      <c r="E23" s="6"/>
      <c r="F23" s="7">
        <f t="shared" si="3"/>
        <v>0</v>
      </c>
    </row>
    <row r="24" spans="1:6" ht="30" customHeight="1" x14ac:dyDescent="0.35">
      <c r="A24" s="6" t="s">
        <v>68</v>
      </c>
      <c r="B24" s="26" t="s">
        <v>52</v>
      </c>
      <c r="C24" s="6" t="s">
        <v>30</v>
      </c>
      <c r="D24" s="6">
        <v>10</v>
      </c>
      <c r="E24" s="6"/>
      <c r="F24" s="7">
        <f t="shared" si="3"/>
        <v>0</v>
      </c>
    </row>
    <row r="25" spans="1:6" ht="30" customHeight="1" x14ac:dyDescent="0.35">
      <c r="A25" s="6"/>
      <c r="B25" s="8" t="s">
        <v>15</v>
      </c>
      <c r="C25" s="6"/>
      <c r="D25" s="6"/>
      <c r="E25" s="18"/>
      <c r="F25" s="9">
        <f>SUM(F20:F24)</f>
        <v>0</v>
      </c>
    </row>
    <row r="26" spans="1:6" ht="30" customHeight="1" x14ac:dyDescent="0.35">
      <c r="A26" s="21" t="s">
        <v>69</v>
      </c>
      <c r="B26" s="24" t="s">
        <v>4</v>
      </c>
      <c r="C26" s="6"/>
      <c r="D26" s="6"/>
      <c r="E26" s="18"/>
      <c r="F26" s="25"/>
    </row>
    <row r="27" spans="1:6" ht="30" customHeight="1" x14ac:dyDescent="0.35">
      <c r="A27" s="6" t="s">
        <v>70</v>
      </c>
      <c r="B27" s="26" t="s">
        <v>55</v>
      </c>
      <c r="C27" s="6" t="s">
        <v>5</v>
      </c>
      <c r="D27" s="6">
        <v>66</v>
      </c>
      <c r="E27" s="6"/>
      <c r="F27" s="7">
        <f t="shared" ref="F27:F33" si="4">D27*E27</f>
        <v>0</v>
      </c>
    </row>
    <row r="28" spans="1:6" ht="30" customHeight="1" x14ac:dyDescent="0.35">
      <c r="A28" s="6" t="s">
        <v>71</v>
      </c>
      <c r="B28" s="26" t="s">
        <v>48</v>
      </c>
      <c r="C28" s="6" t="s">
        <v>5</v>
      </c>
      <c r="D28" s="6">
        <v>96</v>
      </c>
      <c r="E28" s="6"/>
      <c r="F28" s="7">
        <f t="shared" si="4"/>
        <v>0</v>
      </c>
    </row>
    <row r="29" spans="1:6" ht="30" customHeight="1" x14ac:dyDescent="0.35">
      <c r="A29" s="6" t="s">
        <v>72</v>
      </c>
      <c r="B29" s="26" t="s">
        <v>37</v>
      </c>
      <c r="C29" s="6" t="s">
        <v>5</v>
      </c>
      <c r="D29" s="6">
        <v>320</v>
      </c>
      <c r="E29" s="6"/>
      <c r="F29" s="7">
        <f t="shared" si="4"/>
        <v>0</v>
      </c>
    </row>
    <row r="30" spans="1:6" ht="30" customHeight="1" x14ac:dyDescent="0.35">
      <c r="A30" s="6" t="s">
        <v>73</v>
      </c>
      <c r="B30" s="26" t="s">
        <v>56</v>
      </c>
      <c r="C30" s="6" t="s">
        <v>5</v>
      </c>
      <c r="D30" s="6">
        <v>87</v>
      </c>
      <c r="E30" s="6"/>
      <c r="F30" s="7">
        <f t="shared" si="4"/>
        <v>0</v>
      </c>
    </row>
    <row r="31" spans="1:6" ht="30" customHeight="1" x14ac:dyDescent="0.35">
      <c r="A31" s="6" t="s">
        <v>74</v>
      </c>
      <c r="B31" s="26" t="s">
        <v>49</v>
      </c>
      <c r="C31" s="6" t="s">
        <v>5</v>
      </c>
      <c r="D31" s="6">
        <v>130</v>
      </c>
      <c r="E31" s="6"/>
      <c r="F31" s="7">
        <f t="shared" si="4"/>
        <v>0</v>
      </c>
    </row>
    <row r="32" spans="1:6" ht="30" customHeight="1" x14ac:dyDescent="0.35">
      <c r="A32" s="6" t="s">
        <v>75</v>
      </c>
      <c r="B32" s="27" t="s">
        <v>28</v>
      </c>
      <c r="C32" s="6" t="s">
        <v>6</v>
      </c>
      <c r="D32" s="6">
        <v>126</v>
      </c>
      <c r="E32" s="6"/>
      <c r="F32" s="7">
        <f t="shared" si="4"/>
        <v>0</v>
      </c>
    </row>
    <row r="33" spans="1:6" ht="30.75" customHeight="1" x14ac:dyDescent="0.35">
      <c r="A33" s="6" t="s">
        <v>76</v>
      </c>
      <c r="B33" s="28" t="s">
        <v>40</v>
      </c>
      <c r="C33" s="6" t="s">
        <v>20</v>
      </c>
      <c r="D33" s="6">
        <v>1</v>
      </c>
      <c r="E33" s="6"/>
      <c r="F33" s="7">
        <f t="shared" si="4"/>
        <v>0</v>
      </c>
    </row>
    <row r="34" spans="1:6" ht="30" customHeight="1" x14ac:dyDescent="0.35">
      <c r="A34" s="6"/>
      <c r="B34" s="8" t="s">
        <v>14</v>
      </c>
      <c r="C34" s="6"/>
      <c r="D34" s="6"/>
      <c r="E34" s="18"/>
      <c r="F34" s="9">
        <f>SUM(F27:F33)</f>
        <v>0</v>
      </c>
    </row>
    <row r="35" spans="1:6" ht="30" customHeight="1" x14ac:dyDescent="0.35">
      <c r="A35" s="21" t="s">
        <v>77</v>
      </c>
      <c r="B35" s="24" t="s">
        <v>35</v>
      </c>
      <c r="C35" s="6"/>
      <c r="D35" s="6"/>
      <c r="E35" s="18"/>
      <c r="F35" s="25"/>
    </row>
    <row r="36" spans="1:6" ht="30" customHeight="1" x14ac:dyDescent="0.35">
      <c r="A36" s="6" t="s">
        <v>78</v>
      </c>
      <c r="B36" s="26" t="s">
        <v>54</v>
      </c>
      <c r="C36" s="6" t="s">
        <v>30</v>
      </c>
      <c r="D36" s="6">
        <v>21.9</v>
      </c>
      <c r="E36" s="6"/>
      <c r="F36" s="7">
        <f t="shared" ref="F36:F37" si="5">D36*E36</f>
        <v>0</v>
      </c>
    </row>
    <row r="37" spans="1:6" ht="30" customHeight="1" x14ac:dyDescent="0.35">
      <c r="A37" s="6" t="s">
        <v>79</v>
      </c>
      <c r="B37" s="26" t="s">
        <v>39</v>
      </c>
      <c r="C37" s="6" t="s">
        <v>30</v>
      </c>
      <c r="D37" s="6">
        <v>4.8</v>
      </c>
      <c r="E37" s="6"/>
      <c r="F37" s="7">
        <f t="shared" si="5"/>
        <v>0</v>
      </c>
    </row>
    <row r="38" spans="1:6" ht="30" customHeight="1" x14ac:dyDescent="0.35">
      <c r="A38" s="21"/>
      <c r="B38" s="8" t="s">
        <v>34</v>
      </c>
      <c r="C38" s="6"/>
      <c r="D38" s="6"/>
      <c r="E38" s="18"/>
      <c r="F38" s="9">
        <f>SUM(F36:F37)</f>
        <v>0</v>
      </c>
    </row>
    <row r="39" spans="1:6" ht="30" customHeight="1" x14ac:dyDescent="0.35">
      <c r="A39" s="1"/>
      <c r="B39" s="19" t="s">
        <v>7</v>
      </c>
      <c r="C39" s="16"/>
      <c r="D39" s="16"/>
      <c r="E39" s="17"/>
      <c r="F39" s="20">
        <f>F5+F13+F18+F25+F34+F38</f>
        <v>0</v>
      </c>
    </row>
  </sheetData>
  <mergeCells count="1">
    <mergeCell ref="A1:F1"/>
  </mergeCells>
  <phoneticPr fontId="1" type="noConversion"/>
  <pageMargins left="0.7" right="0.7" top="0.75" bottom="0.75" header="0.3" footer="0.3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39766ECF1D52469F84DB1DCDA62F41" ma:contentTypeVersion="16" ma:contentTypeDescription="Create a new document." ma:contentTypeScope="" ma:versionID="5c9ee94dd572d65491de63a571b85bd8">
  <xsd:schema xmlns:xsd="http://www.w3.org/2001/XMLSchema" xmlns:xs="http://www.w3.org/2001/XMLSchema" xmlns:p="http://schemas.microsoft.com/office/2006/metadata/properties" xmlns:ns3="db6633a2-d868-4c8c-8588-062fafa2b9bd" xmlns:ns4="f201a503-0417-4a58-afa0-06ff2375b77b" targetNamespace="http://schemas.microsoft.com/office/2006/metadata/properties" ma:root="true" ma:fieldsID="658ca753442ee819483c23582d9c63f2" ns3:_="" ns4:_="">
    <xsd:import namespace="db6633a2-d868-4c8c-8588-062fafa2b9bd"/>
    <xsd:import namespace="f201a503-0417-4a58-afa0-06ff2375b77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_activity" minOccurs="0"/>
                <xsd:element ref="ns4:MediaServiceObjectDetectorVersion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  <xsd:element ref="ns4:MediaLengthInSeconds" minOccurs="0"/>
                <xsd:element ref="ns4:MediaServiceSearchProperties" minOccurs="0"/>
                <xsd:element ref="ns4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6633a2-d868-4c8c-8588-062fafa2b9b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01a503-0417-4a58-afa0-06ff2375b7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14" nillable="true" ma:displayName="_activity" ma:hidden="true" ma:internalName="_activity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201a503-0417-4a58-afa0-06ff2375b77b" xsi:nil="true"/>
  </documentManagement>
</p:properties>
</file>

<file path=customXml/itemProps1.xml><?xml version="1.0" encoding="utf-8"?>
<ds:datastoreItem xmlns:ds="http://schemas.openxmlformats.org/officeDocument/2006/customXml" ds:itemID="{ED73EFBA-B0C5-4465-B350-84F31169F5A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19D8BF-1257-45D4-BB3E-9A40E92DF3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6633a2-d868-4c8c-8588-062fafa2b9bd"/>
    <ds:schemaRef ds:uri="f201a503-0417-4a58-afa0-06ff2375b7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B14D5D-19B1-454F-947B-061D05764166}">
  <ds:schemaRefs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f201a503-0417-4a58-afa0-06ff2375b77b"/>
    <ds:schemaRef ds:uri="db6633a2-d868-4c8c-8588-062fafa2b9b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COD21002-10248 DQE Lot 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jilardin seke</dc:creator>
  <cp:lastModifiedBy>MUNGANGA SHUNGI, Rémy</cp:lastModifiedBy>
  <cp:lastPrinted>2025-06-10T07:50:46Z</cp:lastPrinted>
  <dcterms:created xsi:type="dcterms:W3CDTF">2025-05-28T17:43:48Z</dcterms:created>
  <dcterms:modified xsi:type="dcterms:W3CDTF">2025-08-20T09:46:53Z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0x0101004239766ECF1D52469F84DB1DCDA62F41</vt:lpwstr>
  </property>
</Properties>
</file>